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'!$A$5:$L$39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<sst xmlns="http://schemas.openxmlformats.org/spreadsheetml/2006/main" count="91" uniqueCount="89">
  <si>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</si>
  <si>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</si>
  <si>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</si>
  <si>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</si>
  <si>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</si>
  <si>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</si>
  <si>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</si>
  <si>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</si>
  <si>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</si>
  <si>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</si>
  <si>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</si>
  <si>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</si>
  <si>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</si>
  <si>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</si>
  <si>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</si>
  <si>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</si>
  <si>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</si>
  <si>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</si>
  <si>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</si>
  <si>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</si>
  <si>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</si>
  <si>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</si>
  <si>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</si>
  <si>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</si>
  <si>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</si>
  <si>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</si>
  <si>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</si>
  <si>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</si>
  <si>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</si>
  <si>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</si>
  <si>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</si>
  <si>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</si>
  <si>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</si>
  <si>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</si>
  <si>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</si>
  <si>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</si>
  <si>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</si>
  <si>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</si>
  <si>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</si>
  <si>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</si>
  <si>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</si>
  <si>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</si>
  <si>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</si>
  <si>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</si>
  <si>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</si>
  <si>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</si>
  <si>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</si>
  <si>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</si>
  <si>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</si>
  <si>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</si>
  <si>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</si>
  <si>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</si>
  <si>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</si>
  <si>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</si>
  <si>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</si>
  <si>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</si>
  <si>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</si>
  <si>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</si>
  <si>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</si>
  <si>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</si>
  <si>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</si>
  <si>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</si>
  <si>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</si>
  <si>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</si>
  <si>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</si>
  <si>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</si>
  <si>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</si>
  <si>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</si>
  <si>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</si>
  <si>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</si>
  <si>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</si>
  <si>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</si>
  <si>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</si>
  <si>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</si>
  <si>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</si>
  <si>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</si>
  <si>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</si>
  <si>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</si>
  <si>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</si>
  <si>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</si>
  <si>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</si>
  <si>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</si>
  <si>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</si>
  <si>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</si>
  <si>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ec Zarnescu Izabela</t>
  </si>
  <si>
    <t>Suma repartizata</t>
  </si>
  <si>
    <t>Spitalul municipal Moreni</t>
  </si>
  <si>
    <t>pentru luna Aprilie 2020</t>
  </si>
  <si>
    <t xml:space="preserve">    Lista furnizorilor de radiologie-imagistica medicala din judetul Dambovita si sumele repartizate pentru luna Aprilie 2020, utilizand criteriile din anexa 20 la Ordinul MS/CNAS nr.397/836/2018 si punctajul obtinut de furnizori la contractare, actualizat la data prezentei File de Buget nr. P 3.786/31.03.2020, inregistrata la CAS Dambovita la nr. 4.326/31.03.2020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</si>
</sst>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2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4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32.57421875" style="1" customWidth="1"/>
    <col min="2" max="2" width="11.42187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79</v>
      </c>
    </row>
    <row r="5" spans="1:4" ht="12.75" customHeight="1">
      <c r="A5" s="63" t="s">
        <v>88</v>
      </c>
      <c r="B5" s="63"/>
      <c r="C5" s="63"/>
      <c r="D5" s="63"/>
    </row>
    <row r="6" spans="1:4" ht="12.75">
      <c r="A6" s="63"/>
      <c r="B6" s="63"/>
      <c r="C6" s="63"/>
      <c r="D6" s="63"/>
    </row>
    <row r="7" spans="1:4" ht="54.75" customHeight="1">
      <c r="A7" s="64"/>
      <c r="B7" s="64"/>
      <c r="C7" s="64"/>
      <c r="D7" s="64"/>
    </row>
    <row r="8" spans="1:4" ht="18.75" customHeight="1">
      <c r="A8" s="53"/>
      <c r="B8" s="53"/>
      <c r="C8" s="53"/>
      <c r="D8" s="53"/>
    </row>
    <row r="9" spans="1:4" s="15" customFormat="1" ht="27" customHeight="1">
      <c r="A9" s="65" t="s">
        <v>0</v>
      </c>
      <c r="B9" s="54" t="s">
        <v>85</v>
      </c>
      <c r="C9" s="68" t="s">
        <v>15</v>
      </c>
      <c r="D9" s="69"/>
    </row>
    <row r="10" spans="1:4" s="26" customFormat="1" ht="43.5" customHeight="1">
      <c r="A10" s="66"/>
      <c r="B10" s="55" t="s">
        <v>87</v>
      </c>
      <c r="C10" s="31"/>
      <c r="D10" s="32">
        <v>1</v>
      </c>
    </row>
    <row r="11" spans="1:4" s="15" customFormat="1" ht="28.5" customHeight="1">
      <c r="A11" s="67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426030</v>
      </c>
      <c r="C12" s="35"/>
      <c r="D12" s="35">
        <v>426030</v>
      </c>
    </row>
    <row r="13" spans="1:4" ht="12.75">
      <c r="A13" s="2" t="s">
        <v>76</v>
      </c>
      <c r="B13" s="56">
        <f aca="true" t="shared" si="0" ref="B13:B19">D13</f>
        <v>152542.89402</v>
      </c>
      <c r="C13" s="36">
        <v>832.6</v>
      </c>
      <c r="D13" s="18">
        <f aca="true" t="shared" si="1" ref="D13:D19">C13*$D$21</f>
        <v>152542.89402</v>
      </c>
    </row>
    <row r="14" spans="1:4" ht="12.75">
      <c r="A14" s="2" t="s">
        <v>75</v>
      </c>
      <c r="B14" s="56">
        <f t="shared" si="0"/>
        <v>97132.045032</v>
      </c>
      <c r="C14" s="36">
        <v>530.16</v>
      </c>
      <c r="D14" s="18">
        <f t="shared" si="1"/>
        <v>97132.045032</v>
      </c>
    </row>
    <row r="15" spans="1:4" ht="12.75">
      <c r="A15" s="2" t="str">
        <f>categorie!A10</f>
        <v>Almina Trading SRL Targoviste</v>
      </c>
      <c r="B15" s="56">
        <f t="shared" si="0"/>
        <v>66432.92502000001</v>
      </c>
      <c r="C15" s="36">
        <v>362.6</v>
      </c>
      <c r="D15" s="18">
        <f t="shared" si="1"/>
        <v>66432.92502000001</v>
      </c>
    </row>
    <row r="16" spans="1:4" ht="12.75">
      <c r="A16" s="4" t="str">
        <f>categorie!A8</f>
        <v>Prolife SRL Targoviste</v>
      </c>
      <c r="B16" s="56">
        <f t="shared" si="0"/>
        <v>62689.88955900001</v>
      </c>
      <c r="C16" s="49">
        <v>342.17</v>
      </c>
      <c r="D16" s="18">
        <f t="shared" si="1"/>
        <v>62689.88955900001</v>
      </c>
    </row>
    <row r="17" spans="1:4" ht="12.75">
      <c r="A17" s="2" t="s">
        <v>77</v>
      </c>
      <c r="B17" s="56">
        <f t="shared" si="0"/>
        <v>13795.91631</v>
      </c>
      <c r="C17" s="36">
        <v>75.3</v>
      </c>
      <c r="D17" s="18">
        <f t="shared" si="1"/>
        <v>13795.91631</v>
      </c>
    </row>
    <row r="18" spans="1:4" ht="12.75">
      <c r="A18" s="2" t="s">
        <v>78</v>
      </c>
      <c r="B18" s="56">
        <f t="shared" si="0"/>
        <v>19420.5462</v>
      </c>
      <c r="C18" s="36">
        <v>106</v>
      </c>
      <c r="D18" s="18">
        <f t="shared" si="1"/>
        <v>19420.5462</v>
      </c>
    </row>
    <row r="19" spans="1:4" ht="12.75">
      <c r="A19" s="2" t="s">
        <v>86</v>
      </c>
      <c r="B19" s="56">
        <f t="shared" si="0"/>
        <v>14015.771550000001</v>
      </c>
      <c r="C19" s="36">
        <v>76.5</v>
      </c>
      <c r="D19" s="18">
        <f t="shared" si="1"/>
        <v>14015.771550000001</v>
      </c>
    </row>
    <row r="20" spans="1:4" ht="12.75">
      <c r="A20" s="14" t="s">
        <v>19</v>
      </c>
      <c r="B20" s="7">
        <f>SUM(B13:B19)</f>
        <v>426029.98769100005</v>
      </c>
      <c r="C20" s="7">
        <f>SUM(C13:C19)</f>
        <v>2325.3300000000004</v>
      </c>
      <c r="D20" s="7">
        <f>SUM(D13:D19)</f>
        <v>426029.98769100005</v>
      </c>
    </row>
    <row r="21" spans="1:4" ht="12.75">
      <c r="A21" s="2" t="s">
        <v>4</v>
      </c>
      <c r="B21" s="5"/>
      <c r="C21" s="8"/>
      <c r="D21" s="8">
        <f>ROUND(D12/C20,4)</f>
        <v>183.2127</v>
      </c>
    </row>
    <row r="22" spans="1:4" ht="12.75">
      <c r="A22" s="57"/>
      <c r="B22" s="58"/>
      <c r="C22" s="59"/>
      <c r="D22" s="59"/>
    </row>
    <row r="23" spans="1:8" ht="12.75">
      <c r="A23" s="60"/>
      <c r="B23" s="60"/>
      <c r="C23" s="60"/>
      <c r="D23" s="60"/>
      <c r="E23" s="60"/>
      <c r="F23" s="60"/>
      <c r="G23" s="60"/>
      <c r="H23" s="52"/>
    </row>
    <row r="24" spans="1:4" ht="12.75">
      <c r="A24" s="1" t="s">
        <v>6</v>
      </c>
      <c r="B24" s="1"/>
      <c r="C24" s="1"/>
      <c r="D24" s="1"/>
    </row>
    <row r="25" spans="1:4" ht="12.75">
      <c r="A25" s="1" t="s">
        <v>80</v>
      </c>
      <c r="B25" s="1"/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4" ht="12.75">
      <c r="A28" s="1" t="s">
        <v>11</v>
      </c>
      <c r="B28" s="1"/>
      <c r="C28" s="1" t="s">
        <v>16</v>
      </c>
      <c r="D28" s="3"/>
    </row>
    <row r="29" spans="1:4" ht="12.75">
      <c r="A29" s="1" t="s">
        <v>84</v>
      </c>
      <c r="B29" s="1"/>
      <c r="C29" s="1" t="s">
        <v>81</v>
      </c>
      <c r="D29" s="3"/>
    </row>
    <row r="30" spans="1:15" ht="38.25" customHeight="1">
      <c r="A30" s="3"/>
      <c r="B30" s="3"/>
      <c r="C30" s="3"/>
      <c r="D30" s="3"/>
      <c r="O30" s="15"/>
    </row>
    <row r="31" spans="2:15" ht="12.75">
      <c r="B31" s="3"/>
      <c r="C31" s="3"/>
      <c r="D31" s="3"/>
      <c r="O31" s="26"/>
    </row>
    <row r="32" spans="1:15" ht="12.75">
      <c r="A32" s="3"/>
      <c r="B32" s="3"/>
      <c r="C32" s="3" t="s">
        <v>82</v>
      </c>
      <c r="D32" s="3"/>
      <c r="O32" s="15"/>
    </row>
    <row r="33" spans="1:15" ht="12.75">
      <c r="A33" s="3"/>
      <c r="B33" s="3"/>
      <c r="C33" s="3" t="s">
        <v>83</v>
      </c>
      <c r="D33" s="3"/>
      <c r="E33" s="50"/>
      <c r="O33" s="25"/>
    </row>
    <row r="34" spans="1:4" ht="12.75">
      <c r="A34" s="3"/>
      <c r="B34" s="3"/>
      <c r="C34" s="3"/>
      <c r="D34" s="3"/>
    </row>
    <row r="35" spans="1:6" ht="12.75">
      <c r="A35" s="3"/>
      <c r="B35" s="3"/>
      <c r="C35" s="3"/>
      <c r="D35" s="3"/>
      <c r="F35" s="50">
        <v>43921</v>
      </c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60"/>
    </row>
    <row r="44" spans="1:4" ht="12.75">
      <c r="A44" s="3"/>
      <c r="B44" s="3"/>
      <c r="C44" s="3"/>
      <c r="D44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2020-01-30T10:57:57Z</cp:lastPrinted>
  <dcterms:created xsi:type="dcterms:W3CDTF">2003-01-21T08:22:40Z</dcterms:created>
  <dcterms:modified xsi:type="dcterms:W3CDTF">2020-04-15T12:21:45Z</dcterms:modified>
  <cp:category/>
  <cp:version/>
  <cp:contentType/>
  <cp:contentStatus/>
</cp:coreProperties>
</file>